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<sst xmlns="http://schemas.openxmlformats.org/spreadsheetml/2006/main" count="97" uniqueCount="94">
  <si>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原大类</t>
  </si>
  <si>
    <t>专业</t>
  </si>
  <si>
    <t>班数</t>
  </si>
  <si>
    <t>人数</t>
  </si>
  <si>
    <t>转出</t>
  </si>
  <si>
    <t>转入</t>
  </si>
  <si>
    <t>考试科目</t>
  </si>
  <si>
    <t>考核方式及比例</t>
  </si>
  <si>
    <t>联系人及电话</t>
  </si>
  <si>
    <t>备注</t>
  </si>
  <si>
    <t>笔试比例</t>
  </si>
  <si>
    <t>面试比例</t>
  </si>
  <si>
    <t>化工与制药类</t>
  </si>
  <si>
    <t>化学工程与工艺(精细化工)</t>
  </si>
  <si>
    <t>根据大一化学、数学、大学英语的成绩（总分）进行考核</t>
  </si>
  <si>
    <r>
      <t xml:space="preserve">严琪
</t>
    </r>
    <r>
      <rPr>
        <sz val="10"/>
        <rFont val="宋体"/>
        <family val="0"/>
      </rPr>
      <t>85427648</t>
    </r>
  </si>
  <si>
    <t>原则上要求高中已修化学</t>
  </si>
  <si>
    <t>化学工程与工艺（化学工程）</t>
  </si>
  <si>
    <t>生物工程</t>
  </si>
  <si>
    <t>生物制药</t>
  </si>
  <si>
    <t>金融学类</t>
  </si>
  <si>
    <t>会计学</t>
  </si>
  <si>
    <t xml:space="preserve">    考核内容包括第一学期成绩（70%）、笔试（20%）和面试（10%）三部分组成。综合评分按百分制，保留小数点后1位。按综合评分排序从高到低择优录取，在综合考核成绩相同情况下，则按第一学期成绩从高到低择优录取，若仍相同，则按笔试成绩从高到低择优录取。
    第一学期成绩：根据标准化之后的学分绩点计算的成绩。
    笔试：由教务处统一组织考试，考高等数学（知识点主要包括：极限与连续、一元函数微分学及其应用、一元函数积分学及其几何应用）。</t>
  </si>
  <si>
    <r>
      <t xml:space="preserve">许子乾
</t>
    </r>
    <r>
      <rPr>
        <sz val="10"/>
        <rFont val="宋体"/>
        <family val="0"/>
      </rPr>
      <t>85427472</t>
    </r>
  </si>
  <si>
    <r>
      <t>A</t>
    </r>
    <r>
      <rPr>
        <sz val="10"/>
        <rFont val="宋体"/>
        <family val="0"/>
      </rPr>
      <t>类
学校成立转专业考核小组</t>
    </r>
  </si>
  <si>
    <t>金融工程</t>
  </si>
  <si>
    <t>信息管理与信息系统</t>
  </si>
  <si>
    <t xml:space="preserve">    考核内容：第一学期成绩（80%）和面试（20%）两部分组成。
    第一学期成绩：根据标准化之后的学分绩点计算的成绩。
    面试：一方面了解学生过去一年的学习情况，另一方面了解学生对所转入专业的认识。</t>
  </si>
  <si>
    <r>
      <t xml:space="preserve">80%
</t>
    </r>
    <r>
      <rPr>
        <sz val="10"/>
        <rFont val="宋体"/>
        <family val="0"/>
      </rPr>
      <t>（不单独组织笔试）</t>
    </r>
  </si>
  <si>
    <r>
      <t xml:space="preserve">王思佳
</t>
    </r>
    <r>
      <rPr>
        <sz val="10"/>
        <rFont val="宋体"/>
        <family val="0"/>
      </rPr>
      <t>85427367</t>
    </r>
  </si>
  <si>
    <t>在录取过程中会参考学生的高等数学或数学分析的成绩择优录取。</t>
  </si>
  <si>
    <t>工商管理</t>
  </si>
  <si>
    <t>电子商务</t>
  </si>
  <si>
    <t>新闻传播学类</t>
  </si>
  <si>
    <t>汉语言文学</t>
  </si>
  <si>
    <t>汉语言文学专业综合测试</t>
  </si>
  <si>
    <t>雷蕾
68224966</t>
  </si>
  <si>
    <t>广告学</t>
  </si>
  <si>
    <t>广告学概论</t>
  </si>
  <si>
    <t>广播电视学</t>
  </si>
  <si>
    <t>广播电视概论</t>
  </si>
  <si>
    <t>机械类</t>
  </si>
  <si>
    <t>机械设计制造及其自动化（A机械设计）</t>
  </si>
  <si>
    <t>根据大一高等数学、大学英语综合成绩测评</t>
  </si>
  <si>
    <r>
      <t xml:space="preserve">徐铭铭
</t>
    </r>
    <r>
      <rPr>
        <sz val="10"/>
        <rFont val="宋体"/>
        <family val="0"/>
      </rPr>
      <t>85427726</t>
    </r>
  </si>
  <si>
    <r>
      <t>原则要求修过高等数学</t>
    </r>
    <r>
      <rPr>
        <sz val="10"/>
        <rFont val="宋体"/>
        <family val="0"/>
      </rPr>
      <t>C</t>
    </r>
    <r>
      <rPr>
        <sz val="10"/>
        <rFont val="宋体"/>
        <family val="0"/>
      </rPr>
      <t>以上、工程图学等课程</t>
    </r>
  </si>
  <si>
    <t>机械设计制造及其自动化（B机械制造）</t>
  </si>
  <si>
    <t>机械电子工程</t>
  </si>
  <si>
    <t xml:space="preserve">    总成绩为笔试和面试之和。
    笔试根据大一高等数学成绩和大学英语成绩综合测评,
    其中高等数学笔试成绩占40%，大学英语笔试占30%。面试部分占30%。</t>
  </si>
  <si>
    <t>能源动力类</t>
  </si>
  <si>
    <t>能源与动力工程</t>
  </si>
  <si>
    <t>根据大一高等数学、物理、大学英语成绩进行考核。</t>
  </si>
  <si>
    <t>丁万娟
85427152</t>
  </si>
  <si>
    <t>限高考理科生，文科生不适合转入</t>
  </si>
  <si>
    <t>新能源科学与工程</t>
  </si>
  <si>
    <t>计算机类</t>
  </si>
  <si>
    <t>计算机科学与技术</t>
  </si>
  <si>
    <r>
      <t>计算机基础知识</t>
    </r>
    <r>
      <rPr>
        <sz val="10"/>
        <rFont val="宋体"/>
        <family val="0"/>
      </rPr>
      <t>+C</t>
    </r>
    <r>
      <rPr>
        <sz val="10"/>
        <rFont val="宋体"/>
        <family val="0"/>
      </rPr>
      <t>程序设计语言、转入学生必须为理科、工科学生。</t>
    </r>
  </si>
  <si>
    <r>
      <t>云挺</t>
    </r>
    <r>
      <rPr>
        <sz val="10"/>
        <rFont val="宋体"/>
        <family val="0"/>
      </rPr>
      <t xml:space="preserve">      85427464</t>
    </r>
  </si>
  <si>
    <t>参考书目：《大学计算机》和《计算机应用技能》东大出版社、《C语言程序设计教程》第二版 东大出版社。</t>
  </si>
  <si>
    <t>软件工程（嵌入式培养）</t>
  </si>
  <si>
    <t>徐丙凤
85427454</t>
  </si>
  <si>
    <t>物联网工程（嵌入式培养）</t>
  </si>
  <si>
    <t>《高等数学》、转入学生必须为理科、工科学生。</t>
  </si>
  <si>
    <t>吴海青
85427137</t>
  </si>
  <si>
    <t>参考书目：《高等数学》高等教育出版社 第六版， 同济大学数学系编。</t>
  </si>
  <si>
    <t>建筑类</t>
  </si>
  <si>
    <t>园林</t>
  </si>
  <si>
    <t xml:space="preserve">    考核内容：第一学期成绩（70%）、笔试（20%）和面试（10%）三部分组成。综合评分按百分制，保留小数点后1位。按综合评分排序从高到低择优录取，在综合考核成绩相同情况下，则按第一学期成绩从高到低择优录取，若仍相同，则按笔试成绩从高到低择优录取。
    第一学期成绩：根据标准化之后的学分绩点计算的成绩。
    笔试：由教务处统一组织考试，考素描及专业基础知识（包括设计基础与植物认知，知识点主要包括：空间（物体）形态记忆与默写、草本与木本植物标本（图片）识别），两门考试成绩的最低分数为均为60分。任何一门考试成绩低于60分的学生予以淘汰。</t>
  </si>
  <si>
    <t>风景园林</t>
  </si>
  <si>
    <t>城乡规划（五年制）</t>
  </si>
  <si>
    <t>土木类</t>
  </si>
  <si>
    <t>土木工程（建筑工程）</t>
  </si>
  <si>
    <t xml:space="preserve">   考核内容：第一学期《高等数学》、《外语》成绩；《高等数学》占40%，《英语》占30%。
   面试：了解学生高考的科目、了解学生对拟转入专业的认识等情况，占30%。</t>
  </si>
  <si>
    <r>
      <t xml:space="preserve">王静洁
</t>
    </r>
    <r>
      <rPr>
        <sz val="10"/>
        <rFont val="宋体"/>
        <family val="0"/>
      </rPr>
      <t>85427337</t>
    </r>
  </si>
  <si>
    <t>土木工程（交通土建）</t>
  </si>
  <si>
    <t>设计学类</t>
  </si>
  <si>
    <t>环境设计</t>
  </si>
  <si>
    <t>色彩写生</t>
  </si>
  <si>
    <t>狄文和
69638099</t>
  </si>
  <si>
    <t>艺术类</t>
  </si>
  <si>
    <t>环境设计（城市景观）</t>
  </si>
  <si>
    <t>环境设计（室内设计）</t>
  </si>
  <si>
    <t>视觉传达设计</t>
  </si>
  <si>
    <t>视觉传达设计（广告设计）</t>
  </si>
  <si>
    <t>数字媒体艺术</t>
  </si>
  <si>
    <t>产品设计</t>
  </si>
  <si>
    <t xml:space="preserve">    考核内容：第一学期成绩（60%）、笔试（30%）和面试（10%）三部分组成。综合评分按百分制，保留小数点后1位。按综合评分排序从高到低择优录取，在综合考核成绩相同情况下，则按第一学期成绩从高到低择优录取，若仍相同，则按笔试成绩从高到低择优录取。
    第一学期成绩：根据标准化之后的学分绩点计算的成绩。
    笔试：由学院组织考试，考产品速写。</t>
  </si>
  <si>
    <r>
      <t>王晶</t>
    </r>
    <r>
      <rPr>
        <sz val="10"/>
        <rFont val="宋体"/>
        <family val="0"/>
      </rPr>
      <t xml:space="preserve"> 
85427408</t>
    </r>
  </si>
  <si>
    <t>外国语言文学类</t>
  </si>
  <si>
    <t>英语</t>
  </si>
  <si>
    <t>基础英语</t>
  </si>
  <si>
    <t>汤轶文
68224822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</si>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</sst>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9"/>
      <color indexed="25"/>
      <name val="宋体"/>
      <family val="0"/>
    </font>
    <font>
      <sz val="11"/>
      <color indexed="16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9"/>
      <color indexed="30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Font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/>
      <protection/>
    </xf>
  </cellStyleXfs>
  <cellXfs count="29"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9" fontId="3" fillId="33" borderId="13" xfId="0" applyNumberFormat="1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pane xSplit="1" ySplit="2" topLeftCell="B3" activePane="bottomRight" state="frozen"/>
      <selection pane="bottomRight" activeCell="N17" sqref="N17"/>
    </sheetView>
  </sheetViews>
  <sheetFormatPr defaultColWidth="9.33203125" defaultRowHeight="11.25"/>
  <cols>
    <col min="1" max="1" width="16" style="3" customWidth="1"/>
    <col min="2" max="2" width="41.16015625" style="4" customWidth="1"/>
    <col min="3" max="3" width="6.33203125" style="5" bestFit="1" customWidth="1"/>
    <col min="4" max="4" width="6.5" style="6" customWidth="1"/>
    <col min="5" max="6" width="6.5" style="7" customWidth="1"/>
    <col min="7" max="7" width="88.83203125" style="7" customWidth="1"/>
    <col min="8" max="8" width="11.66015625" style="7" customWidth="1"/>
    <col min="9" max="9" width="9.5" style="7" customWidth="1"/>
    <col min="10" max="10" width="13.83203125" style="7" customWidth="1"/>
    <col min="11" max="11" width="38.83203125" style="7" customWidth="1"/>
  </cols>
  <sheetData>
    <row r="1" spans="1:11" ht="14.25" customHeight="1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/>
      <c r="J1" s="8" t="s">
        <v>8</v>
      </c>
      <c r="K1" s="8" t="s">
        <v>9</v>
      </c>
    </row>
    <row r="2" spans="1:11" ht="14.25" customHeight="1">
      <c r="A2" s="8"/>
      <c r="B2" s="8"/>
      <c r="C2" s="9"/>
      <c r="D2" s="8"/>
      <c r="E2" s="8"/>
      <c r="F2" s="8"/>
      <c r="G2" s="8"/>
      <c r="H2" s="8" t="s">
        <v>10</v>
      </c>
      <c r="I2" s="8" t="s">
        <v>11</v>
      </c>
      <c r="J2" s="8"/>
      <c r="K2" s="8"/>
    </row>
    <row r="3" spans="1:11" ht="19.5" customHeight="1">
      <c r="A3" s="8" t="s">
        <v>12</v>
      </c>
      <c r="B3" s="8" t="s">
        <v>13</v>
      </c>
      <c r="C3" s="9">
        <v>1</v>
      </c>
      <c r="D3" s="10">
        <v>31</v>
      </c>
      <c r="E3" s="9">
        <f>ROUNDUP(D3*0.3,0)</f>
        <v>10</v>
      </c>
      <c r="F3" s="8">
        <f>ROUNDUP(MAX(D3*0.15,C3*35-D3),0)</f>
        <v>5</v>
      </c>
      <c r="G3" s="8" t="s">
        <v>14</v>
      </c>
      <c r="H3" s="11">
        <v>0.7</v>
      </c>
      <c r="I3" s="11">
        <v>0.3</v>
      </c>
      <c r="J3" s="8" t="s">
        <v>15</v>
      </c>
      <c r="K3" s="8" t="s">
        <v>16</v>
      </c>
    </row>
    <row r="4" spans="1:11" ht="19.5" customHeight="1">
      <c r="A4" s="8"/>
      <c r="B4" s="10" t="s">
        <v>17</v>
      </c>
      <c r="C4" s="12">
        <v>1</v>
      </c>
      <c r="D4" s="10">
        <v>29</v>
      </c>
      <c r="E4" s="9">
        <f aca="true" t="shared" si="0" ref="E4:E35">ROUNDUP(D4*0.3,0)</f>
        <v>9</v>
      </c>
      <c r="F4" s="8">
        <f aca="true" t="shared" si="1" ref="F4:F35">ROUNDUP(MAX(D4*0.15,C4*35-D4),0)</f>
        <v>6</v>
      </c>
      <c r="G4" s="8"/>
      <c r="H4" s="8"/>
      <c r="I4" s="8"/>
      <c r="J4" s="8"/>
      <c r="K4" s="8"/>
    </row>
    <row r="5" spans="1:11" ht="19.5" customHeight="1">
      <c r="A5" s="8"/>
      <c r="B5" s="8" t="s">
        <v>18</v>
      </c>
      <c r="C5" s="9">
        <v>1</v>
      </c>
      <c r="D5" s="8">
        <v>30</v>
      </c>
      <c r="E5" s="9">
        <f t="shared" si="0"/>
        <v>9</v>
      </c>
      <c r="F5" s="8">
        <f t="shared" si="1"/>
        <v>5</v>
      </c>
      <c r="G5" s="8"/>
      <c r="H5" s="8"/>
      <c r="I5" s="8"/>
      <c r="J5" s="8"/>
      <c r="K5" s="8"/>
    </row>
    <row r="6" spans="1:11" ht="19.5" customHeight="1">
      <c r="A6" s="8"/>
      <c r="B6" s="8" t="s">
        <v>19</v>
      </c>
      <c r="C6" s="9">
        <v>1</v>
      </c>
      <c r="D6" s="8">
        <v>30</v>
      </c>
      <c r="E6" s="9">
        <f t="shared" si="0"/>
        <v>9</v>
      </c>
      <c r="F6" s="8">
        <f t="shared" si="1"/>
        <v>5</v>
      </c>
      <c r="G6" s="8"/>
      <c r="H6" s="8"/>
      <c r="I6" s="8"/>
      <c r="J6" s="8"/>
      <c r="K6" s="8"/>
    </row>
    <row r="7" spans="1:11" ht="45" customHeight="1">
      <c r="A7" s="8" t="s">
        <v>20</v>
      </c>
      <c r="B7" s="8" t="s">
        <v>21</v>
      </c>
      <c r="C7" s="9">
        <v>2</v>
      </c>
      <c r="D7" s="8">
        <v>71</v>
      </c>
      <c r="E7" s="9">
        <f t="shared" si="0"/>
        <v>22</v>
      </c>
      <c r="F7" s="8">
        <f t="shared" si="1"/>
        <v>11</v>
      </c>
      <c r="G7" s="13" t="s">
        <v>22</v>
      </c>
      <c r="H7" s="11">
        <v>0.2</v>
      </c>
      <c r="I7" s="11">
        <v>0.1</v>
      </c>
      <c r="J7" s="8" t="s">
        <v>23</v>
      </c>
      <c r="K7" s="8" t="s">
        <v>24</v>
      </c>
    </row>
    <row r="8" spans="1:11" ht="45" customHeight="1">
      <c r="A8" s="8"/>
      <c r="B8" s="8" t="s">
        <v>25</v>
      </c>
      <c r="C8" s="9">
        <v>2</v>
      </c>
      <c r="D8" s="8">
        <v>70</v>
      </c>
      <c r="E8" s="9">
        <f t="shared" si="0"/>
        <v>21</v>
      </c>
      <c r="F8" s="8">
        <f t="shared" si="1"/>
        <v>11</v>
      </c>
      <c r="G8" s="13"/>
      <c r="H8" s="8"/>
      <c r="I8" s="8"/>
      <c r="J8" s="8"/>
      <c r="K8" s="8"/>
    </row>
    <row r="9" spans="1:11" ht="19.5" customHeight="1">
      <c r="A9" s="8"/>
      <c r="B9" s="8" t="s">
        <v>26</v>
      </c>
      <c r="C9" s="9">
        <v>3</v>
      </c>
      <c r="D9" s="8">
        <v>86</v>
      </c>
      <c r="E9" s="9">
        <f t="shared" si="0"/>
        <v>26</v>
      </c>
      <c r="F9" s="8">
        <f t="shared" si="1"/>
        <v>19</v>
      </c>
      <c r="G9" s="13" t="s">
        <v>27</v>
      </c>
      <c r="H9" s="8" t="s">
        <v>28</v>
      </c>
      <c r="I9" s="11">
        <v>0.2</v>
      </c>
      <c r="J9" s="8" t="s">
        <v>29</v>
      </c>
      <c r="K9" s="8" t="s">
        <v>30</v>
      </c>
    </row>
    <row r="10" spans="1:11" ht="19.5" customHeight="1">
      <c r="A10" s="8"/>
      <c r="B10" s="8" t="s">
        <v>31</v>
      </c>
      <c r="C10" s="9">
        <v>2</v>
      </c>
      <c r="D10" s="8">
        <v>65</v>
      </c>
      <c r="E10" s="9">
        <f t="shared" si="0"/>
        <v>20</v>
      </c>
      <c r="F10" s="8">
        <f t="shared" si="1"/>
        <v>10</v>
      </c>
      <c r="G10" s="13"/>
      <c r="H10" s="8"/>
      <c r="I10" s="8"/>
      <c r="J10" s="8"/>
      <c r="K10" s="8"/>
    </row>
    <row r="11" spans="1:11" ht="19.5" customHeight="1">
      <c r="A11" s="8"/>
      <c r="B11" s="8" t="s">
        <v>32</v>
      </c>
      <c r="C11" s="9">
        <v>1</v>
      </c>
      <c r="D11" s="8">
        <v>35</v>
      </c>
      <c r="E11" s="9">
        <f t="shared" si="0"/>
        <v>11</v>
      </c>
      <c r="F11" s="8">
        <f t="shared" si="1"/>
        <v>6</v>
      </c>
      <c r="G11" s="13"/>
      <c r="H11" s="8"/>
      <c r="I11" s="8"/>
      <c r="J11" s="8"/>
      <c r="K11" s="8"/>
    </row>
    <row r="12" spans="1:11" ht="19.5" customHeight="1">
      <c r="A12" s="8" t="s">
        <v>33</v>
      </c>
      <c r="B12" s="8" t="s">
        <v>34</v>
      </c>
      <c r="C12" s="9">
        <v>3</v>
      </c>
      <c r="D12" s="8">
        <v>99</v>
      </c>
      <c r="E12" s="9">
        <f t="shared" si="0"/>
        <v>30</v>
      </c>
      <c r="F12" s="8">
        <f t="shared" si="1"/>
        <v>15</v>
      </c>
      <c r="G12" s="8" t="s">
        <v>35</v>
      </c>
      <c r="H12" s="11">
        <v>0.7</v>
      </c>
      <c r="I12" s="11">
        <v>0.3</v>
      </c>
      <c r="J12" s="8" t="s">
        <v>36</v>
      </c>
      <c r="K12" s="8"/>
    </row>
    <row r="13" spans="1:11" ht="19.5" customHeight="1">
      <c r="A13" s="8"/>
      <c r="B13" s="8" t="s">
        <v>37</v>
      </c>
      <c r="C13" s="9">
        <v>2</v>
      </c>
      <c r="D13" s="8">
        <v>70</v>
      </c>
      <c r="E13" s="9">
        <f t="shared" si="0"/>
        <v>21</v>
      </c>
      <c r="F13" s="8">
        <f t="shared" si="1"/>
        <v>11</v>
      </c>
      <c r="G13" s="8" t="s">
        <v>38</v>
      </c>
      <c r="H13" s="8"/>
      <c r="I13" s="8"/>
      <c r="J13" s="8"/>
      <c r="K13" s="8"/>
    </row>
    <row r="14" spans="1:11" ht="19.5" customHeight="1">
      <c r="A14" s="8"/>
      <c r="B14" s="8" t="s">
        <v>39</v>
      </c>
      <c r="C14" s="9">
        <v>2</v>
      </c>
      <c r="D14" s="8">
        <v>70</v>
      </c>
      <c r="E14" s="9">
        <f t="shared" si="0"/>
        <v>21</v>
      </c>
      <c r="F14" s="8">
        <f t="shared" si="1"/>
        <v>11</v>
      </c>
      <c r="G14" s="8" t="s">
        <v>40</v>
      </c>
      <c r="H14" s="8"/>
      <c r="I14" s="8"/>
      <c r="J14" s="8"/>
      <c r="K14" s="8"/>
    </row>
    <row r="15" spans="1:11" ht="19.5" customHeight="1">
      <c r="A15" s="8" t="s">
        <v>41</v>
      </c>
      <c r="B15" s="8" t="s">
        <v>42</v>
      </c>
      <c r="C15" s="9">
        <v>2</v>
      </c>
      <c r="D15" s="10">
        <v>60</v>
      </c>
      <c r="E15" s="9">
        <f t="shared" si="0"/>
        <v>18</v>
      </c>
      <c r="F15" s="8">
        <f t="shared" si="1"/>
        <v>10</v>
      </c>
      <c r="G15" s="8" t="s">
        <v>43</v>
      </c>
      <c r="H15" s="14">
        <v>0.7</v>
      </c>
      <c r="I15" s="14">
        <v>0.3</v>
      </c>
      <c r="J15" s="19" t="s">
        <v>44</v>
      </c>
      <c r="K15" s="19" t="s">
        <v>45</v>
      </c>
    </row>
    <row r="16" spans="1:11" ht="19.5" customHeight="1">
      <c r="A16" s="8"/>
      <c r="B16" s="8" t="s">
        <v>46</v>
      </c>
      <c r="C16" s="9">
        <v>2</v>
      </c>
      <c r="D16" s="10">
        <v>59</v>
      </c>
      <c r="E16" s="9">
        <f t="shared" si="0"/>
        <v>18</v>
      </c>
      <c r="F16" s="8">
        <f t="shared" si="1"/>
        <v>11</v>
      </c>
      <c r="G16" s="8"/>
      <c r="H16" s="15"/>
      <c r="I16" s="15"/>
      <c r="J16" s="20"/>
      <c r="K16" s="20"/>
    </row>
    <row r="17" spans="1:11" ht="49.5" customHeight="1">
      <c r="A17" s="8"/>
      <c r="B17" s="10" t="s">
        <v>47</v>
      </c>
      <c r="C17" s="9">
        <v>3</v>
      </c>
      <c r="D17" s="16">
        <v>90</v>
      </c>
      <c r="E17" s="9">
        <f t="shared" si="0"/>
        <v>27</v>
      </c>
      <c r="F17" s="8">
        <f t="shared" si="1"/>
        <v>15</v>
      </c>
      <c r="G17" s="13" t="s">
        <v>48</v>
      </c>
      <c r="H17" s="17"/>
      <c r="I17" s="17"/>
      <c r="J17" s="26"/>
      <c r="K17" s="26"/>
    </row>
    <row r="18" spans="1:11" ht="19.5" customHeight="1">
      <c r="A18" s="8" t="s">
        <v>49</v>
      </c>
      <c r="B18" s="8" t="s">
        <v>50</v>
      </c>
      <c r="C18" s="9">
        <v>2</v>
      </c>
      <c r="D18" s="8">
        <v>58</v>
      </c>
      <c r="E18" s="9">
        <f t="shared" si="0"/>
        <v>18</v>
      </c>
      <c r="F18" s="8">
        <f t="shared" si="1"/>
        <v>12</v>
      </c>
      <c r="G18" s="8" t="s">
        <v>51</v>
      </c>
      <c r="H18" s="11">
        <v>0.8</v>
      </c>
      <c r="I18" s="11">
        <v>0.2</v>
      </c>
      <c r="J18" s="8" t="s">
        <v>52</v>
      </c>
      <c r="K18" s="8" t="s">
        <v>53</v>
      </c>
    </row>
    <row r="19" spans="1:11" ht="19.5" customHeight="1">
      <c r="A19" s="8"/>
      <c r="B19" s="8" t="s">
        <v>54</v>
      </c>
      <c r="C19" s="9">
        <v>1</v>
      </c>
      <c r="D19" s="8">
        <v>30</v>
      </c>
      <c r="E19" s="9">
        <f t="shared" si="0"/>
        <v>9</v>
      </c>
      <c r="F19" s="8">
        <f t="shared" si="1"/>
        <v>5</v>
      </c>
      <c r="G19" s="8"/>
      <c r="H19" s="8"/>
      <c r="I19" s="8"/>
      <c r="J19" s="8"/>
      <c r="K19" s="8"/>
    </row>
    <row r="20" spans="1:11" ht="36">
      <c r="A20" s="8" t="s">
        <v>55</v>
      </c>
      <c r="B20" s="8" t="s">
        <v>56</v>
      </c>
      <c r="C20" s="9">
        <v>3</v>
      </c>
      <c r="D20" s="8">
        <v>90</v>
      </c>
      <c r="E20" s="9">
        <f t="shared" si="0"/>
        <v>27</v>
      </c>
      <c r="F20" s="8">
        <f t="shared" si="1"/>
        <v>15</v>
      </c>
      <c r="G20" s="8" t="s">
        <v>57</v>
      </c>
      <c r="H20" s="11">
        <v>0.7</v>
      </c>
      <c r="I20" s="11">
        <v>0.3</v>
      </c>
      <c r="J20" s="8" t="s">
        <v>58</v>
      </c>
      <c r="K20" s="27" t="s">
        <v>59</v>
      </c>
    </row>
    <row r="21" spans="1:11" ht="36">
      <c r="A21" s="8"/>
      <c r="B21" s="8" t="s">
        <v>60</v>
      </c>
      <c r="C21" s="9">
        <v>2</v>
      </c>
      <c r="D21" s="8">
        <v>60</v>
      </c>
      <c r="E21" s="9">
        <f t="shared" si="0"/>
        <v>18</v>
      </c>
      <c r="F21" s="8">
        <f t="shared" si="1"/>
        <v>10</v>
      </c>
      <c r="G21" s="8"/>
      <c r="H21" s="8"/>
      <c r="I21" s="8"/>
      <c r="J21" s="8" t="s">
        <v>61</v>
      </c>
      <c r="K21" s="27" t="s">
        <v>59</v>
      </c>
    </row>
    <row r="22" spans="1:11" ht="36" customHeight="1">
      <c r="A22" s="8"/>
      <c r="B22" s="8" t="s">
        <v>62</v>
      </c>
      <c r="C22" s="9">
        <v>2</v>
      </c>
      <c r="D22" s="8">
        <v>51</v>
      </c>
      <c r="E22" s="9">
        <f t="shared" si="0"/>
        <v>16</v>
      </c>
      <c r="F22" s="8">
        <f t="shared" si="1"/>
        <v>19</v>
      </c>
      <c r="G22" s="18" t="s">
        <v>63</v>
      </c>
      <c r="H22" s="8"/>
      <c r="I22" s="8"/>
      <c r="J22" s="8" t="s">
        <v>64</v>
      </c>
      <c r="K22" s="27" t="s">
        <v>65</v>
      </c>
    </row>
    <row r="23" spans="1:11" ht="36" customHeight="1">
      <c r="A23" s="8" t="s">
        <v>66</v>
      </c>
      <c r="B23" s="8" t="s">
        <v>67</v>
      </c>
      <c r="C23" s="9">
        <v>2</v>
      </c>
      <c r="D23" s="8">
        <v>70</v>
      </c>
      <c r="E23" s="9">
        <f t="shared" si="0"/>
        <v>21</v>
      </c>
      <c r="F23" s="8">
        <f t="shared" si="1"/>
        <v>11</v>
      </c>
      <c r="G23" s="13" t="s">
        <v>68</v>
      </c>
      <c r="H23" s="11">
        <v>0.2</v>
      </c>
      <c r="I23" s="11">
        <v>0.1</v>
      </c>
      <c r="J23" s="8" t="s">
        <v>23</v>
      </c>
      <c r="K23" s="8" t="s">
        <v>24</v>
      </c>
    </row>
    <row r="24" spans="1:11" ht="36" customHeight="1">
      <c r="A24" s="8"/>
      <c r="B24" s="8" t="s">
        <v>69</v>
      </c>
      <c r="C24" s="9">
        <v>2</v>
      </c>
      <c r="D24" s="8">
        <v>70</v>
      </c>
      <c r="E24" s="9">
        <f t="shared" si="0"/>
        <v>21</v>
      </c>
      <c r="F24" s="8">
        <f t="shared" si="1"/>
        <v>11</v>
      </c>
      <c r="G24" s="13"/>
      <c r="H24" s="8"/>
      <c r="I24" s="8"/>
      <c r="J24" s="8"/>
      <c r="K24" s="8"/>
    </row>
    <row r="25" spans="1:11" ht="36" customHeight="1">
      <c r="A25" s="8"/>
      <c r="B25" s="8" t="s">
        <v>70</v>
      </c>
      <c r="C25" s="9">
        <v>2</v>
      </c>
      <c r="D25" s="8">
        <v>66</v>
      </c>
      <c r="E25" s="9">
        <f t="shared" si="0"/>
        <v>20</v>
      </c>
      <c r="F25" s="8">
        <f t="shared" si="1"/>
        <v>10</v>
      </c>
      <c r="G25" s="13"/>
      <c r="H25" s="8"/>
      <c r="I25" s="8"/>
      <c r="J25" s="8"/>
      <c r="K25" s="8"/>
    </row>
    <row r="26" spans="1:11" ht="19.5" customHeight="1">
      <c r="A26" s="8" t="s">
        <v>71</v>
      </c>
      <c r="B26" s="8" t="s">
        <v>72</v>
      </c>
      <c r="C26" s="9">
        <v>3</v>
      </c>
      <c r="D26" s="8">
        <v>90</v>
      </c>
      <c r="E26" s="9">
        <f t="shared" si="0"/>
        <v>27</v>
      </c>
      <c r="F26" s="8">
        <f t="shared" si="1"/>
        <v>15</v>
      </c>
      <c r="G26" s="13" t="s">
        <v>73</v>
      </c>
      <c r="H26" s="11">
        <v>0.7</v>
      </c>
      <c r="I26" s="11">
        <v>0.3</v>
      </c>
      <c r="J26" s="8" t="s">
        <v>74</v>
      </c>
      <c r="K26" s="8"/>
    </row>
    <row r="27" spans="1:11" ht="19.5" customHeight="1">
      <c r="A27" s="8"/>
      <c r="B27" s="8" t="s">
        <v>75</v>
      </c>
      <c r="C27" s="9">
        <v>3</v>
      </c>
      <c r="D27" s="8">
        <v>86</v>
      </c>
      <c r="E27" s="9">
        <f t="shared" si="0"/>
        <v>26</v>
      </c>
      <c r="F27" s="8">
        <f t="shared" si="1"/>
        <v>19</v>
      </c>
      <c r="G27" s="13"/>
      <c r="H27" s="8"/>
      <c r="I27" s="8"/>
      <c r="J27" s="8"/>
      <c r="K27" s="8"/>
    </row>
    <row r="28" spans="1:11" s="1" customFormat="1" ht="19.5" customHeight="1">
      <c r="A28" s="8" t="s">
        <v>76</v>
      </c>
      <c r="B28" s="10" t="s">
        <v>77</v>
      </c>
      <c r="C28" s="9">
        <v>2</v>
      </c>
      <c r="D28" s="10">
        <v>52</v>
      </c>
      <c r="E28" s="9">
        <f t="shared" si="0"/>
        <v>16</v>
      </c>
      <c r="F28" s="8">
        <f t="shared" si="1"/>
        <v>18</v>
      </c>
      <c r="G28" s="19" t="s">
        <v>78</v>
      </c>
      <c r="H28" s="14">
        <v>0.7</v>
      </c>
      <c r="I28" s="14">
        <v>0.3</v>
      </c>
      <c r="J28" s="19" t="s">
        <v>79</v>
      </c>
      <c r="K28" s="8" t="s">
        <v>80</v>
      </c>
    </row>
    <row r="29" spans="1:11" s="1" customFormat="1" ht="19.5" customHeight="1">
      <c r="A29" s="8"/>
      <c r="B29" s="10" t="s">
        <v>81</v>
      </c>
      <c r="C29" s="9">
        <v>2</v>
      </c>
      <c r="D29" s="10">
        <v>56</v>
      </c>
      <c r="E29" s="9">
        <f t="shared" si="0"/>
        <v>17</v>
      </c>
      <c r="F29" s="8">
        <f t="shared" si="1"/>
        <v>14</v>
      </c>
      <c r="G29" s="20"/>
      <c r="H29" s="15"/>
      <c r="I29" s="15"/>
      <c r="J29" s="20"/>
      <c r="K29" s="8"/>
    </row>
    <row r="30" spans="1:11" s="1" customFormat="1" ht="19.5" customHeight="1">
      <c r="A30" s="8"/>
      <c r="B30" s="10" t="s">
        <v>82</v>
      </c>
      <c r="C30" s="9">
        <v>2</v>
      </c>
      <c r="D30" s="10">
        <v>58</v>
      </c>
      <c r="E30" s="9">
        <f t="shared" si="0"/>
        <v>18</v>
      </c>
      <c r="F30" s="8">
        <f t="shared" si="1"/>
        <v>12</v>
      </c>
      <c r="G30" s="20"/>
      <c r="H30" s="15"/>
      <c r="I30" s="15"/>
      <c r="J30" s="20"/>
      <c r="K30" s="8"/>
    </row>
    <row r="31" spans="1:11" s="1" customFormat="1" ht="19.5" customHeight="1">
      <c r="A31" s="8"/>
      <c r="B31" s="21" t="s">
        <v>83</v>
      </c>
      <c r="C31" s="9">
        <v>1</v>
      </c>
      <c r="D31" s="10">
        <v>30</v>
      </c>
      <c r="E31" s="9">
        <f t="shared" si="0"/>
        <v>9</v>
      </c>
      <c r="F31" s="8">
        <f t="shared" si="1"/>
        <v>5</v>
      </c>
      <c r="G31" s="20"/>
      <c r="H31" s="15"/>
      <c r="I31" s="15"/>
      <c r="J31" s="20"/>
      <c r="K31" s="8"/>
    </row>
    <row r="32" spans="1:11" s="1" customFormat="1" ht="19.5" customHeight="1">
      <c r="A32" s="8"/>
      <c r="B32" s="22" t="s">
        <v>84</v>
      </c>
      <c r="C32" s="9">
        <v>1</v>
      </c>
      <c r="D32" s="10">
        <v>30</v>
      </c>
      <c r="E32" s="9">
        <f t="shared" si="0"/>
        <v>9</v>
      </c>
      <c r="F32" s="8">
        <f t="shared" si="1"/>
        <v>5</v>
      </c>
      <c r="G32" s="20"/>
      <c r="H32" s="15"/>
      <c r="I32" s="15"/>
      <c r="J32" s="20"/>
      <c r="K32" s="8"/>
    </row>
    <row r="33" spans="1:11" s="1" customFormat="1" ht="19.5" customHeight="1">
      <c r="A33" s="8"/>
      <c r="B33" s="22" t="s">
        <v>85</v>
      </c>
      <c r="C33" s="9">
        <v>1</v>
      </c>
      <c r="D33" s="23">
        <v>30</v>
      </c>
      <c r="E33" s="9">
        <f t="shared" si="0"/>
        <v>9</v>
      </c>
      <c r="F33" s="8">
        <f t="shared" si="1"/>
        <v>5</v>
      </c>
      <c r="G33" s="20"/>
      <c r="H33" s="17"/>
      <c r="I33" s="17"/>
      <c r="J33" s="20"/>
      <c r="K33" s="8"/>
    </row>
    <row r="34" spans="1:11" s="1" customFormat="1" ht="60">
      <c r="A34" s="8"/>
      <c r="B34" s="8" t="s">
        <v>86</v>
      </c>
      <c r="C34" s="9">
        <v>1</v>
      </c>
      <c r="D34" s="10">
        <v>34</v>
      </c>
      <c r="E34" s="9">
        <f t="shared" si="0"/>
        <v>11</v>
      </c>
      <c r="F34" s="8">
        <f t="shared" si="1"/>
        <v>6</v>
      </c>
      <c r="G34" s="13" t="s">
        <v>87</v>
      </c>
      <c r="H34" s="24">
        <v>0.3</v>
      </c>
      <c r="I34" s="24">
        <v>0.1</v>
      </c>
      <c r="J34" s="8" t="s">
        <v>88</v>
      </c>
      <c r="K34" s="8"/>
    </row>
    <row r="35" spans="1:11" s="2" customFormat="1" ht="24">
      <c r="A35" s="8" t="s">
        <v>89</v>
      </c>
      <c r="B35" s="8" t="s">
        <v>90</v>
      </c>
      <c r="C35" s="9">
        <v>4</v>
      </c>
      <c r="D35" s="8">
        <v>120</v>
      </c>
      <c r="E35" s="9">
        <f t="shared" si="0"/>
        <v>36</v>
      </c>
      <c r="F35" s="8">
        <f t="shared" si="1"/>
        <v>20</v>
      </c>
      <c r="G35" s="8" t="s">
        <v>91</v>
      </c>
      <c r="H35" s="11">
        <v>0.7</v>
      </c>
      <c r="I35" s="11">
        <v>0.3</v>
      </c>
      <c r="J35" s="8" t="s">
        <v>92</v>
      </c>
      <c r="K35" s="25"/>
    </row>
    <row r="36" spans="1:11" ht="19.5" customHeight="1">
      <c r="A36" s="25"/>
      <c r="B36" s="8" t="s">
        <v>93</v>
      </c>
      <c r="C36" s="9">
        <f>SUM(C3:C35)</f>
        <v>64</v>
      </c>
      <c r="D36" s="8">
        <f>SUM(D3:D35)</f>
        <v>1976</v>
      </c>
      <c r="E36" s="9">
        <f>SUM(E3:E35)</f>
        <v>600</v>
      </c>
      <c r="F36" s="9">
        <f>SUM(F3:F35)</f>
        <v>363</v>
      </c>
      <c r="G36" s="25"/>
      <c r="H36" s="25"/>
      <c r="I36" s="25"/>
      <c r="J36" s="25"/>
      <c r="K36" s="25"/>
    </row>
    <row r="37" spans="9:11" ht="15">
      <c r="I37" s="28"/>
      <c r="J37" s="28"/>
      <c r="K37" s="28"/>
    </row>
    <row r="38" spans="9:11" ht="15">
      <c r="I38" s="28"/>
      <c r="J38" s="28"/>
      <c r="K38" s="28"/>
    </row>
  </sheetData>
  <sheetProtection/>
  <mergeCells count="66">
    <mergeCell ref="H1:I1"/>
    <mergeCell ref="A1:A2"/>
    <mergeCell ref="A3:A6"/>
    <mergeCell ref="A7:A11"/>
    <mergeCell ref="A12:A14"/>
    <mergeCell ref="A15:A17"/>
    <mergeCell ref="A18:A19"/>
    <mergeCell ref="A20:A22"/>
    <mergeCell ref="A23:A25"/>
    <mergeCell ref="A26:A27"/>
    <mergeCell ref="A28:A34"/>
    <mergeCell ref="B1:B2"/>
    <mergeCell ref="C1:C2"/>
    <mergeCell ref="D1:D2"/>
    <mergeCell ref="E1:E2"/>
    <mergeCell ref="F1:F2"/>
    <mergeCell ref="G1:G2"/>
    <mergeCell ref="G3:G6"/>
    <mergeCell ref="G7:G8"/>
    <mergeCell ref="G9:G11"/>
    <mergeCell ref="G15:G16"/>
    <mergeCell ref="G18:G19"/>
    <mergeCell ref="G20:G21"/>
    <mergeCell ref="G23:G25"/>
    <mergeCell ref="G26:G27"/>
    <mergeCell ref="G28:G33"/>
    <mergeCell ref="H3:H6"/>
    <mergeCell ref="H7:H8"/>
    <mergeCell ref="H9:H11"/>
    <mergeCell ref="H12:H14"/>
    <mergeCell ref="H15:H17"/>
    <mergeCell ref="H18:H19"/>
    <mergeCell ref="H20:H22"/>
    <mergeCell ref="H23:H25"/>
    <mergeCell ref="H26:H27"/>
    <mergeCell ref="H28:H33"/>
    <mergeCell ref="I3:I6"/>
    <mergeCell ref="I7:I8"/>
    <mergeCell ref="I9:I11"/>
    <mergeCell ref="I12:I14"/>
    <mergeCell ref="I15:I17"/>
    <mergeCell ref="I18:I19"/>
    <mergeCell ref="I20:I22"/>
    <mergeCell ref="I23:I25"/>
    <mergeCell ref="I26:I27"/>
    <mergeCell ref="I28:I33"/>
    <mergeCell ref="J1:J2"/>
    <mergeCell ref="J3:J6"/>
    <mergeCell ref="J7:J8"/>
    <mergeCell ref="J9:J11"/>
    <mergeCell ref="J12:J14"/>
    <mergeCell ref="J15:J17"/>
    <mergeCell ref="J18:J19"/>
    <mergeCell ref="J23:J25"/>
    <mergeCell ref="J26:J27"/>
    <mergeCell ref="J28:J33"/>
    <mergeCell ref="K1:K2"/>
    <mergeCell ref="K3:K6"/>
    <mergeCell ref="K7:K8"/>
    <mergeCell ref="K9:K11"/>
    <mergeCell ref="K12:K14"/>
    <mergeCell ref="K15:K17"/>
    <mergeCell ref="K18:K19"/>
    <mergeCell ref="K23:K25"/>
    <mergeCell ref="K26:K27"/>
    <mergeCell ref="K28:K34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xzq</cp:lastModifiedBy>
  <cp:lastPrinted>2018-12-17T01:03:14Z</cp:lastPrinted>
  <dcterms:created xsi:type="dcterms:W3CDTF">2019-03-20T04:52:01Z</dcterms:created>
  <dcterms:modified xsi:type="dcterms:W3CDTF">2020-05-22T07:41:42Z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